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43_Estado Analítico Ejercio Presupuesto Egresos Detallado - CF\"/>
    </mc:Choice>
  </mc:AlternateContent>
  <xr:revisionPtr revIDLastSave="0" documentId="13_ncr:1_{990E0F22-41EA-4502-ADFE-31EB2AF283C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14295" yWindow="0" windowWidth="14610" windowHeight="1558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0" i="1"/>
  <c r="H53" i="1"/>
  <c r="H18" i="1"/>
  <c r="H19" i="1"/>
  <c r="E80" i="1"/>
  <c r="H80" i="1" s="1"/>
  <c r="E81" i="1"/>
  <c r="H81" i="1" s="1"/>
  <c r="E82" i="1"/>
  <c r="H82" i="1" s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H59" i="1" s="1"/>
  <c r="E50" i="1"/>
  <c r="E51" i="1"/>
  <c r="H51" i="1" s="1"/>
  <c r="E52" i="1"/>
  <c r="H52" i="1" s="1"/>
  <c r="E53" i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<sst xmlns="http://schemas.openxmlformats.org/spreadsheetml/2006/main" count="85" uniqueCount="53">
  <si>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</si>
  <si>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</si>
  <si>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</si>
  <si>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</si>
  <si>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</si>
  <si>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</si>
  <si>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</si>
  <si>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</si>
  <si>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</si>
  <si>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</si>
  <si>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</si>
  <si>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</si>
  <si>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</si>
  <si>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</si>
  <si>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</si>
  <si>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</si>
  <si>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</si>
  <si>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</si>
  <si>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</si>
  <si>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</si>
  <si>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</si>
  <si>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</si>
  <si>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</si>
  <si>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</si>
  <si>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</si>
  <si>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</si>
  <si>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</si>
  <si>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</si>
  <si>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</si>
  <si>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</si>
  <si>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</si>
  <si>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</si>
  <si>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</si>
  <si>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</si>
  <si>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</si>
  <si>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</si>
  <si>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</si>
  <si>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</si>
  <si>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</si>
  <si>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</si>
  <si>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</si>
  <si>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</si>
  <si>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</si>
  <si>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</si>
  <si>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</si>
  <si>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</si>
  <si>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</si>
  <si>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ASCENSION (a)</t>
  </si>
  <si>
    <t>Del 01 de enero al 31 de diciembre de 2024 (b)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</si>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</sst>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C87" zoomScale="110" zoomScaleNormal="110" workbookViewId="0">
      <selection sqref="A1:I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21368508</v>
      </c>
      <c r="D10" s="4">
        <f t="shared" ref="D10:H10" si="0">SUM(D11,D21,D30,D41)</f>
        <v>4635894</v>
      </c>
      <c r="E10" s="4">
        <f t="shared" si="0"/>
        <v>26004402</v>
      </c>
      <c r="F10" s="4">
        <f t="shared" si="0"/>
        <v>17574836</v>
      </c>
      <c r="G10" s="4">
        <f t="shared" si="0"/>
        <v>17159422</v>
      </c>
      <c r="H10" s="4">
        <f t="shared" si="0"/>
        <v>8429566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21368508</v>
      </c>
      <c r="D21" s="4">
        <f t="shared" ref="D21:H21" si="4">SUM(D22:D28)</f>
        <v>4635894</v>
      </c>
      <c r="E21" s="4">
        <f t="shared" si="4"/>
        <v>26004402</v>
      </c>
      <c r="F21" s="4">
        <f t="shared" si="4"/>
        <v>17574836</v>
      </c>
      <c r="G21" s="4">
        <f t="shared" si="4"/>
        <v>17159422</v>
      </c>
      <c r="H21" s="4">
        <f t="shared" si="4"/>
        <v>8429566</v>
      </c>
    </row>
    <row r="22" spans="2:8" x14ac:dyDescent="0.25">
      <c r="B22" s="11" t="s">
        <v>23</v>
      </c>
      <c r="C22" s="15">
        <v>1485087</v>
      </c>
      <c r="D22" s="15">
        <v>4619057</v>
      </c>
      <c r="E22" s="17">
        <f t="shared" ref="E22:E28" si="5">SUM(C22:D22)</f>
        <v>6104144</v>
      </c>
      <c r="F22" s="15">
        <v>1610625</v>
      </c>
      <c r="G22" s="15">
        <v>1610625</v>
      </c>
      <c r="H22" s="17">
        <f t="shared" ref="H22:H28" si="6">SUM(E22-F22)</f>
        <v>4493519</v>
      </c>
    </row>
    <row r="23" spans="2:8" x14ac:dyDescent="0.25">
      <c r="B23" s="11" t="s">
        <v>24</v>
      </c>
      <c r="C23" s="15">
        <v>19883421</v>
      </c>
      <c r="D23" s="15">
        <v>16837</v>
      </c>
      <c r="E23" s="17">
        <f t="shared" si="5"/>
        <v>19900258</v>
      </c>
      <c r="F23" s="15">
        <v>15964211</v>
      </c>
      <c r="G23" s="15">
        <v>15548797</v>
      </c>
      <c r="H23" s="17">
        <f t="shared" si="6"/>
        <v>3936047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3076804</v>
      </c>
      <c r="D47" s="4">
        <f t="shared" ref="D47:H47" si="13">SUM(D48,D58,D67,D78)</f>
        <v>274933</v>
      </c>
      <c r="E47" s="4">
        <f t="shared" si="13"/>
        <v>3351737</v>
      </c>
      <c r="F47" s="4">
        <f t="shared" si="13"/>
        <v>1425621</v>
      </c>
      <c r="G47" s="4">
        <f t="shared" si="13"/>
        <v>1425621</v>
      </c>
      <c r="H47" s="4">
        <f t="shared" si="13"/>
        <v>1926116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3076804</v>
      </c>
      <c r="D58" s="4">
        <f t="shared" ref="D58:H58" si="17">SUM(D59:D65)</f>
        <v>274933</v>
      </c>
      <c r="E58" s="4">
        <f t="shared" si="17"/>
        <v>3351737</v>
      </c>
      <c r="F58" s="4">
        <f t="shared" si="17"/>
        <v>1425621</v>
      </c>
      <c r="G58" s="4">
        <f t="shared" si="17"/>
        <v>1425621</v>
      </c>
      <c r="H58" s="4">
        <f t="shared" si="17"/>
        <v>1926116</v>
      </c>
    </row>
    <row r="59" spans="2:8" x14ac:dyDescent="0.25">
      <c r="B59" s="11" t="s">
        <v>23</v>
      </c>
      <c r="C59" s="15">
        <v>3076804</v>
      </c>
      <c r="D59" s="15">
        <v>-439189</v>
      </c>
      <c r="E59" s="17">
        <f t="shared" ref="E59:E65" si="18">SUM(C59:D59)</f>
        <v>2637615</v>
      </c>
      <c r="F59" s="15">
        <v>711499</v>
      </c>
      <c r="G59" s="15">
        <v>711499</v>
      </c>
      <c r="H59" s="17">
        <f t="shared" ref="H59:H65" si="19">SUM(E59-F59)</f>
        <v>1926116</v>
      </c>
    </row>
    <row r="60" spans="2:8" x14ac:dyDescent="0.25">
      <c r="B60" s="11" t="s">
        <v>24</v>
      </c>
      <c r="C60" s="15">
        <v>0</v>
      </c>
      <c r="D60" s="15">
        <v>714122</v>
      </c>
      <c r="E60" s="17">
        <f t="shared" si="18"/>
        <v>714122</v>
      </c>
      <c r="F60" s="15">
        <v>714122</v>
      </c>
      <c r="G60" s="15">
        <v>714122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24445312</v>
      </c>
      <c r="D84" s="5">
        <f t="shared" ref="D84:H84" si="26">SUM(D10,D47)</f>
        <v>4910827</v>
      </c>
      <c r="E84" s="5">
        <f>SUM(E10,E47)</f>
        <v>29356139</v>
      </c>
      <c r="F84" s="5">
        <f t="shared" si="26"/>
        <v>19000457</v>
      </c>
      <c r="G84" s="5">
        <f t="shared" si="26"/>
        <v>18585043</v>
      </c>
      <c r="H84" s="5">
        <f t="shared" si="26"/>
        <v>10355682</v>
      </c>
    </row>
    <row r="86" spans="2:8" s="18" customFormat="1" x14ac:dyDescent="0.25"/>
    <row r="87" spans="2:8" s="18" customFormat="1" x14ac:dyDescent="0.25">
      <c r="B87" s="18" t="s">
        <v>49</v>
      </c>
      <c r="E87" s="18" t="s">
        <v>51</v>
      </c>
    </row>
    <row r="88" spans="2:8" s="18" customFormat="1" x14ac:dyDescent="0.25">
      <c r="B88" s="18" t="s">
        <v>50</v>
      </c>
      <c r="E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2025-01-29T22:13:08Z</cp:lastPrinted>
  <dcterms:created xsi:type="dcterms:W3CDTF">2020-01-08T22:29:57Z</dcterms:created>
  <dcterms:modified xsi:type="dcterms:W3CDTF">2025-01-29T22:14:15Z</dcterms:modified>
</cp:coreProperties>
</file>